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0"/>
  </bookViews>
  <sheets>
    <sheet name="40м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<sst xmlns="http://schemas.openxmlformats.org/spreadsheetml/2006/main" count="41" uniqueCount="40">
  <si>
    <t>п/п</t>
  </si>
  <si>
    <t>Манометр</t>
  </si>
  <si>
    <t xml:space="preserve">Труба ПЕ Д32 </t>
  </si>
  <si>
    <t>Зажим троса</t>
  </si>
  <si>
    <t>Наименование работ/материалов</t>
  </si>
  <si>
    <t>Общая стоимость буровых работ</t>
  </si>
  <si>
    <t>ОБУСТРОЙСТВО СКВАЖИНЫ</t>
  </si>
  <si>
    <t>Кол-во шт.</t>
  </si>
  <si>
    <t>Цена за ед. (грн.)</t>
  </si>
  <si>
    <t>Общая стоимость (грн.)</t>
  </si>
  <si>
    <t>Реле давления</t>
  </si>
  <si>
    <t>Муфта пятиходовая</t>
  </si>
  <si>
    <t>Шланг армированый 1″  1м.</t>
  </si>
  <si>
    <t>Трос страховочный 5 мм</t>
  </si>
  <si>
    <t>Обратный клапан 1″</t>
  </si>
  <si>
    <t>Зажим для кабеля</t>
  </si>
  <si>
    <t>Фасонина</t>
  </si>
  <si>
    <t>Общая стоимость материалов</t>
  </si>
  <si>
    <t>Стоимость работ по монтажу</t>
  </si>
  <si>
    <t>Транспортно-заготовительные расходы</t>
  </si>
  <si>
    <t>Общая стоимость работ и материалов по обустройству скважины</t>
  </si>
  <si>
    <t>Общая стоимость работ, материалов и оборудования по бурению и обустройству скважины</t>
  </si>
  <si>
    <t>Глубина, м. п.*</t>
  </si>
  <si>
    <t xml:space="preserve">БУРЕНИЕ </t>
  </si>
  <si>
    <t>Воздухоудалитель</t>
  </si>
  <si>
    <t>Подрядчик_____________________________________</t>
  </si>
  <si>
    <t>Заказчик____________________________</t>
  </si>
  <si>
    <t>* по факту</t>
  </si>
  <si>
    <t>Длина трубы, троса, кабеля, траншеи пересчитывается по факту</t>
  </si>
  <si>
    <t>Комплектация оборудования и материалов может быть изменена по желанию заказчика</t>
  </si>
  <si>
    <t>Гарантия на оборудование и работы 24 мес.</t>
  </si>
  <si>
    <t>Кран поливочный в сборе</t>
  </si>
  <si>
    <t>Оголовок герметичный</t>
  </si>
  <si>
    <t>СМЕТА</t>
  </si>
  <si>
    <t>на бурение и обустройство скважины</t>
  </si>
  <si>
    <t>Стоимость буровых работ за 1 м. п. (включает стоимость трубы 125 мм, 3 м фильтра)</t>
  </si>
  <si>
    <t>Насос Водолей БЦПЭ 05-50</t>
  </si>
  <si>
    <t>Гидроаккумулятор 100л. "Aquasystem" VAV 100 (Италия)</t>
  </si>
  <si>
    <r>
      <t xml:space="preserve">Кессон ж/б (2 ж/б кольца </t>
    </r>
    <r>
      <rPr>
        <sz val="11"/>
        <rFont val="Calibri"/>
        <family val="2"/>
      </rPr>
      <t>Ø</t>
    </r>
    <r>
      <rPr>
        <sz val="11"/>
        <rFont val="Times New Roman"/>
        <family val="1"/>
      </rPr>
      <t xml:space="preserve"> 1м, плита перекрытия, люк, доставка, монтаж)</t>
    </r>
  </si>
  <si>
    <t>Копание траншеи под трубу+прокладка трубы+засыпка траншеи  (глубина - 1,2м)  - 65 грн/м.п.</t>
  </si>
</sst>
</file>

<file path=xl/styles.xml><?xml version="1.0" encoding="utf-8"?>
<styleSheet xmlns="http://schemas.openxmlformats.org/spreadsheetml/2006/main">
  <numFmts count="42">
    <numFmt numFmtId="5" formatCode="#,##0&quot;ð.&quot;;\-#,##0&quot;ð.&quot;"/>
    <numFmt numFmtId="6" formatCode="#,##0&quot;ð.&quot;;[Red]\-#,##0&quot;ð.&quot;"/>
    <numFmt numFmtId="7" formatCode="#,##0.00&quot;ð.&quot;;\-#,##0.00&quot;ð.&quot;"/>
    <numFmt numFmtId="8" formatCode="#,##0.00&quot;ð.&quot;;[Red]\-#,##0.00&quot;ð.&quot;"/>
    <numFmt numFmtId="42" formatCode="_-* #,##0&quot;ð.&quot;_-;\-* #,##0&quot;ð.&quot;_-;_-* &quot;-&quot;&quot;ð.&quot;_-;_-@_-"/>
    <numFmt numFmtId="41" formatCode="_-* #,##0_ð_._-;\-* #,##0_ð_._-;_-* &quot;-&quot;_ð_._-;_-@_-"/>
    <numFmt numFmtId="44" formatCode="_-* #,##0.00&quot;ð.&quot;_-;\-* #,##0.00&quot;ð.&quot;_-;_-* &quot;-&quot;??&quot;ð.&quot;_-;_-@_-"/>
    <numFmt numFmtId="43" formatCode="_-* #,##0.00_ð_._-;\-* #,##0.00_ð_._-;_-* &quot;-&quot;??_ð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0_р_."/>
  </numFmts>
  <fonts count="33">
    <font>
      <sz val="10"/>
      <name val="Arial"/>
      <family val="0"/>
    </font>
    <font>
      <sz val="12"/>
      <color indexed="8"/>
      <name val="Verdana"/>
      <family val="2"/>
    </font>
    <font>
      <sz val="12"/>
      <color indexed="9"/>
      <name val="Verdana"/>
      <family val="2"/>
    </font>
    <font>
      <sz val="12"/>
      <color indexed="62"/>
      <name val="Verdana"/>
      <family val="2"/>
    </font>
    <font>
      <b/>
      <sz val="12"/>
      <color indexed="63"/>
      <name val="Verdana"/>
      <family val="2"/>
    </font>
    <font>
      <b/>
      <sz val="12"/>
      <color indexed="52"/>
      <name val="Verdana"/>
      <family val="2"/>
    </font>
    <font>
      <u val="single"/>
      <sz val="10"/>
      <color indexed="12"/>
      <name val="Arial"/>
      <family val="0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2"/>
      <color indexed="8"/>
      <name val="Verdana"/>
      <family val="2"/>
    </font>
    <font>
      <b/>
      <sz val="12"/>
      <color indexed="9"/>
      <name val="Verdana"/>
      <family val="2"/>
    </font>
    <font>
      <b/>
      <sz val="18"/>
      <color indexed="56"/>
      <name val="Cambria"/>
      <family val="2"/>
    </font>
    <font>
      <sz val="12"/>
      <color indexed="60"/>
      <name val="Verdana"/>
      <family val="2"/>
    </font>
    <font>
      <u val="single"/>
      <sz val="10"/>
      <color indexed="36"/>
      <name val="Arial"/>
      <family val="0"/>
    </font>
    <font>
      <sz val="12"/>
      <color indexed="20"/>
      <name val="Verdana"/>
      <family val="2"/>
    </font>
    <font>
      <i/>
      <sz val="12"/>
      <color indexed="23"/>
      <name val="Verdana"/>
      <family val="2"/>
    </font>
    <font>
      <sz val="12"/>
      <color indexed="52"/>
      <name val="Verdana"/>
      <family val="2"/>
    </font>
    <font>
      <sz val="12"/>
      <color indexed="10"/>
      <name val="Verdana"/>
      <family val="2"/>
    </font>
    <font>
      <sz val="12"/>
      <color indexed="17"/>
      <name val="Verdana"/>
      <family val="2"/>
    </font>
    <font>
      <sz val="8"/>
      <name val="Arial"/>
      <family val="0"/>
    </font>
    <font>
      <sz val="20"/>
      <name val="Arial Black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1"/>
      <name val="Calibri"/>
      <family val="2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6" fillId="0" borderId="0" xfId="42" applyAlignment="1" applyProtection="1">
      <alignment/>
      <protection/>
    </xf>
    <xf numFmtId="0" fontId="28" fillId="0" borderId="10" xfId="0" applyFont="1" applyBorder="1" applyAlignment="1">
      <alignment horizontal="center" vertical="top" wrapText="1"/>
    </xf>
    <xf numFmtId="0" fontId="28" fillId="0" borderId="11" xfId="0" applyFont="1" applyBorder="1" applyAlignment="1">
      <alignment vertical="top" wrapText="1"/>
    </xf>
    <xf numFmtId="0" fontId="28" fillId="0" borderId="11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23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6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/>
    </xf>
    <xf numFmtId="0" fontId="29" fillId="0" borderId="20" xfId="0" applyFont="1" applyFill="1" applyBorder="1" applyAlignment="1">
      <alignment/>
    </xf>
    <xf numFmtId="0" fontId="29" fillId="0" borderId="21" xfId="0" applyFont="1" applyFill="1" applyBorder="1" applyAlignment="1">
      <alignment/>
    </xf>
    <xf numFmtId="2" fontId="29" fillId="0" borderId="22" xfId="0" applyNumberFormat="1" applyFont="1" applyFill="1" applyBorder="1" applyAlignment="1">
      <alignment/>
    </xf>
    <xf numFmtId="0" fontId="29" fillId="0" borderId="23" xfId="0" applyFont="1" applyFill="1" applyBorder="1" applyAlignment="1">
      <alignment/>
    </xf>
    <xf numFmtId="0" fontId="29" fillId="0" borderId="24" xfId="0" applyFont="1" applyFill="1" applyBorder="1" applyAlignment="1">
      <alignment/>
    </xf>
    <xf numFmtId="0" fontId="29" fillId="0" borderId="11" xfId="0" applyFont="1" applyFill="1" applyBorder="1" applyAlignment="1">
      <alignment/>
    </xf>
    <xf numFmtId="2" fontId="29" fillId="0" borderId="12" xfId="0" applyNumberFormat="1" applyFont="1" applyFill="1" applyBorder="1" applyAlignment="1">
      <alignment/>
    </xf>
    <xf numFmtId="0" fontId="29" fillId="0" borderId="25" xfId="0" applyFont="1" applyFill="1" applyBorder="1" applyAlignment="1">
      <alignment/>
    </xf>
    <xf numFmtId="0" fontId="29" fillId="0" borderId="26" xfId="0" applyFont="1" applyFill="1" applyBorder="1" applyAlignment="1">
      <alignment/>
    </xf>
    <xf numFmtId="0" fontId="29" fillId="0" borderId="26" xfId="0" applyFont="1" applyFill="1" applyBorder="1" applyAlignment="1">
      <alignment/>
    </xf>
    <xf numFmtId="2" fontId="27" fillId="0" borderId="27" xfId="0" applyNumberFormat="1" applyFont="1" applyFill="1" applyBorder="1" applyAlignment="1">
      <alignment/>
    </xf>
    <xf numFmtId="0" fontId="29" fillId="0" borderId="28" xfId="0" applyFont="1" applyFill="1" applyBorder="1" applyAlignment="1">
      <alignment/>
    </xf>
    <xf numFmtId="2" fontId="30" fillId="0" borderId="29" xfId="0" applyNumberFormat="1" applyFont="1" applyFill="1" applyBorder="1" applyAlignment="1">
      <alignment horizontal="center" vertical="center"/>
    </xf>
    <xf numFmtId="197" fontId="23" fillId="0" borderId="0" xfId="0" applyNumberFormat="1" applyFont="1" applyAlignment="1">
      <alignment/>
    </xf>
    <xf numFmtId="14" fontId="32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11" xfId="0" applyFont="1" applyFill="1" applyBorder="1" applyAlignment="1">
      <alignment/>
    </xf>
    <xf numFmtId="0" fontId="30" fillId="0" borderId="30" xfId="0" applyFont="1" applyFill="1" applyBorder="1" applyAlignment="1">
      <alignment horizontal="center" wrapText="1"/>
    </xf>
    <xf numFmtId="0" fontId="30" fillId="0" borderId="31" xfId="0" applyFont="1" applyFill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9" fillId="0" borderId="10" xfId="0" applyFont="1" applyFill="1" applyBorder="1" applyAlignment="1">
      <alignment/>
    </xf>
    <xf numFmtId="0" fontId="29" fillId="0" borderId="13" xfId="0" applyFont="1" applyFill="1" applyBorder="1" applyAlignment="1">
      <alignment/>
    </xf>
    <xf numFmtId="0" fontId="26" fillId="0" borderId="19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0</xdr:rowOff>
    </xdr:from>
    <xdr:to>
      <xdr:col>4</xdr:col>
      <xdr:colOff>676275</xdr:colOff>
      <xdr:row>0</xdr:row>
      <xdr:rowOff>0</xdr:rowOff>
    </xdr:to>
    <xdr:pic>
      <xdr:nvPicPr>
        <xdr:cNvPr id="1" name="Picture 4" descr="D_Aqua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0"/>
          <a:ext cx="13335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zoomScalePageLayoutView="0" workbookViewId="0" topLeftCell="A16">
      <selection activeCell="D13" sqref="D13"/>
    </sheetView>
  </sheetViews>
  <sheetFormatPr defaultColWidth="9.140625" defaultRowHeight="12.75"/>
  <cols>
    <col min="1" max="1" width="9.8515625" style="0" customWidth="1"/>
    <col min="2" max="2" width="70.140625" style="0" customWidth="1"/>
    <col min="3" max="3" width="11.421875" style="0" customWidth="1"/>
    <col min="4" max="4" width="10.140625" style="0" customWidth="1"/>
    <col min="5" max="5" width="16.28125" style="0" customWidth="1"/>
  </cols>
  <sheetData>
    <row r="1" spans="2:5" ht="31.5">
      <c r="B1" s="1"/>
      <c r="C1" s="2"/>
      <c r="E1" s="2"/>
    </row>
    <row r="2" spans="1:5" ht="15">
      <c r="A2" s="3"/>
      <c r="B2" s="3"/>
      <c r="C2" s="4"/>
      <c r="D2" s="4"/>
      <c r="E2" s="4"/>
    </row>
    <row r="3" spans="2:5" ht="12.75">
      <c r="B3" s="5"/>
      <c r="C3" s="4"/>
      <c r="D3" s="4"/>
      <c r="E3" s="4"/>
    </row>
    <row r="4" spans="1:5" ht="20.25">
      <c r="A4" s="6"/>
      <c r="B4" s="42" t="s">
        <v>33</v>
      </c>
      <c r="C4" s="7"/>
      <c r="D4" s="7"/>
      <c r="E4" s="7"/>
    </row>
    <row r="5" spans="1:5" ht="12.75">
      <c r="A5" s="6"/>
      <c r="B5" s="43" t="s">
        <v>34</v>
      </c>
      <c r="C5" s="7"/>
      <c r="D5" s="7"/>
      <c r="E5" s="7"/>
    </row>
    <row r="6" spans="1:5" ht="12.75">
      <c r="A6" s="6"/>
      <c r="B6" s="7"/>
      <c r="C6" s="7"/>
      <c r="D6" s="7"/>
      <c r="E6" s="7"/>
    </row>
    <row r="7" spans="1:5" ht="12.75">
      <c r="A7" s="6"/>
      <c r="B7" s="7"/>
      <c r="C7" s="7"/>
      <c r="D7" s="7"/>
      <c r="E7" s="7"/>
    </row>
    <row r="8" spans="1:5" ht="13.5" thickBot="1">
      <c r="A8" s="8"/>
      <c r="B8" s="4"/>
      <c r="C8" s="4"/>
      <c r="D8" s="4"/>
      <c r="E8" s="4"/>
    </row>
    <row r="9" spans="1:5" ht="12.75">
      <c r="A9" s="51" t="s">
        <v>0</v>
      </c>
      <c r="B9" s="53" t="s">
        <v>4</v>
      </c>
      <c r="C9" s="55"/>
      <c r="D9" s="55"/>
      <c r="E9" s="47"/>
    </row>
    <row r="10" spans="1:5" ht="13.5" thickBot="1">
      <c r="A10" s="52"/>
      <c r="B10" s="54"/>
      <c r="C10" s="56"/>
      <c r="D10" s="56"/>
      <c r="E10" s="48"/>
    </row>
    <row r="11" spans="1:5" s="17" customFormat="1" ht="12.75">
      <c r="A11" s="13"/>
      <c r="B11" s="14" t="s">
        <v>23</v>
      </c>
      <c r="C11" s="15"/>
      <c r="D11" s="15"/>
      <c r="E11" s="16"/>
    </row>
    <row r="12" spans="1:5" s="17" customFormat="1" ht="12.75">
      <c r="A12" s="18">
        <v>1</v>
      </c>
      <c r="B12" s="19" t="s">
        <v>22</v>
      </c>
      <c r="C12" s="19"/>
      <c r="D12" s="19">
        <v>40</v>
      </c>
      <c r="E12" s="20"/>
    </row>
    <row r="13" spans="1:5" s="17" customFormat="1" ht="12.75">
      <c r="A13" s="18">
        <v>2</v>
      </c>
      <c r="B13" s="44" t="s">
        <v>35</v>
      </c>
      <c r="C13" s="19"/>
      <c r="D13" s="19">
        <v>240</v>
      </c>
      <c r="E13" s="20"/>
    </row>
    <row r="14" spans="1:5" s="17" customFormat="1" ht="13.5" thickBot="1">
      <c r="A14" s="18">
        <v>3</v>
      </c>
      <c r="B14" s="21" t="s">
        <v>5</v>
      </c>
      <c r="C14" s="19"/>
      <c r="D14" s="19"/>
      <c r="E14" s="22">
        <f>D12*D13</f>
        <v>9600</v>
      </c>
    </row>
    <row r="15" spans="1:5" s="17" customFormat="1" ht="50.25" customHeight="1" thickBot="1">
      <c r="A15" s="23" t="s">
        <v>0</v>
      </c>
      <c r="B15" s="24" t="s">
        <v>6</v>
      </c>
      <c r="C15" s="25" t="s">
        <v>7</v>
      </c>
      <c r="D15" s="25" t="s">
        <v>8</v>
      </c>
      <c r="E15" s="26" t="s">
        <v>9</v>
      </c>
    </row>
    <row r="16" spans="1:5" ht="13.5" customHeight="1">
      <c r="A16" s="9">
        <v>1</v>
      </c>
      <c r="B16" s="10" t="s">
        <v>36</v>
      </c>
      <c r="C16" s="11">
        <v>1</v>
      </c>
      <c r="D16" s="11">
        <v>1950</v>
      </c>
      <c r="E16" s="12">
        <f aca="true" t="shared" si="0" ref="E16:E31">C16*D16</f>
        <v>1950</v>
      </c>
    </row>
    <row r="17" spans="1:5" ht="13.5" customHeight="1">
      <c r="A17" s="9">
        <v>2</v>
      </c>
      <c r="B17" s="10" t="s">
        <v>37</v>
      </c>
      <c r="C17" s="11">
        <v>1</v>
      </c>
      <c r="D17" s="11">
        <v>1280</v>
      </c>
      <c r="E17" s="12">
        <f t="shared" si="0"/>
        <v>1280</v>
      </c>
    </row>
    <row r="18" spans="1:5" ht="13.5" customHeight="1">
      <c r="A18" s="9">
        <v>3</v>
      </c>
      <c r="B18" s="10" t="s">
        <v>10</v>
      </c>
      <c r="C18" s="11">
        <v>1</v>
      </c>
      <c r="D18" s="11">
        <v>165</v>
      </c>
      <c r="E18" s="12">
        <f t="shared" si="0"/>
        <v>165</v>
      </c>
    </row>
    <row r="19" spans="1:5" ht="13.5" customHeight="1">
      <c r="A19" s="9">
        <v>4</v>
      </c>
      <c r="B19" s="10" t="s">
        <v>1</v>
      </c>
      <c r="C19" s="11">
        <v>1</v>
      </c>
      <c r="D19" s="11">
        <v>60</v>
      </c>
      <c r="E19" s="12">
        <f t="shared" si="0"/>
        <v>60</v>
      </c>
    </row>
    <row r="20" spans="1:5" ht="13.5" customHeight="1">
      <c r="A20" s="9">
        <v>5</v>
      </c>
      <c r="B20" s="10" t="s">
        <v>11</v>
      </c>
      <c r="C20" s="11">
        <v>1</v>
      </c>
      <c r="D20" s="11">
        <v>65</v>
      </c>
      <c r="E20" s="12">
        <f t="shared" si="0"/>
        <v>65</v>
      </c>
    </row>
    <row r="21" spans="1:5" ht="13.5" customHeight="1">
      <c r="A21" s="9">
        <v>6</v>
      </c>
      <c r="B21" s="10" t="s">
        <v>24</v>
      </c>
      <c r="C21" s="11">
        <v>1</v>
      </c>
      <c r="D21" s="11">
        <v>45</v>
      </c>
      <c r="E21" s="12">
        <f t="shared" si="0"/>
        <v>45</v>
      </c>
    </row>
    <row r="22" spans="1:5" ht="13.5" customHeight="1">
      <c r="A22" s="9">
        <v>7</v>
      </c>
      <c r="B22" s="10" t="s">
        <v>2</v>
      </c>
      <c r="C22" s="11">
        <v>30</v>
      </c>
      <c r="D22" s="11">
        <v>8</v>
      </c>
      <c r="E22" s="12">
        <f t="shared" si="0"/>
        <v>240</v>
      </c>
    </row>
    <row r="23" spans="1:5" ht="13.5" customHeight="1">
      <c r="A23" s="9">
        <v>8</v>
      </c>
      <c r="B23" s="10" t="s">
        <v>12</v>
      </c>
      <c r="C23" s="11">
        <v>1</v>
      </c>
      <c r="D23" s="11">
        <v>160</v>
      </c>
      <c r="E23" s="12">
        <f t="shared" si="0"/>
        <v>160</v>
      </c>
    </row>
    <row r="24" spans="1:5" ht="13.5" customHeight="1">
      <c r="A24" s="9">
        <v>9</v>
      </c>
      <c r="B24" s="10" t="s">
        <v>13</v>
      </c>
      <c r="C24" s="11">
        <v>30</v>
      </c>
      <c r="D24" s="11">
        <v>6</v>
      </c>
      <c r="E24" s="12">
        <f t="shared" si="0"/>
        <v>180</v>
      </c>
    </row>
    <row r="25" spans="1:5" ht="13.5" customHeight="1">
      <c r="A25" s="9">
        <v>10</v>
      </c>
      <c r="B25" s="10" t="s">
        <v>3</v>
      </c>
      <c r="C25" s="11">
        <v>6</v>
      </c>
      <c r="D25" s="11">
        <v>8</v>
      </c>
      <c r="E25" s="12">
        <f t="shared" si="0"/>
        <v>48</v>
      </c>
    </row>
    <row r="26" spans="1:5" ht="13.5" customHeight="1">
      <c r="A26" s="9">
        <v>11</v>
      </c>
      <c r="B26" s="10" t="s">
        <v>14</v>
      </c>
      <c r="C26" s="11">
        <v>1</v>
      </c>
      <c r="D26" s="11">
        <v>95</v>
      </c>
      <c r="E26" s="12">
        <f t="shared" si="0"/>
        <v>95</v>
      </c>
    </row>
    <row r="27" spans="1:5" ht="13.5" customHeight="1">
      <c r="A27" s="9">
        <v>12</v>
      </c>
      <c r="B27" s="10" t="s">
        <v>32</v>
      </c>
      <c r="C27" s="11">
        <v>1</v>
      </c>
      <c r="D27" s="11">
        <v>450</v>
      </c>
      <c r="E27" s="12">
        <f t="shared" si="0"/>
        <v>450</v>
      </c>
    </row>
    <row r="28" spans="1:5" ht="13.5" customHeight="1">
      <c r="A28" s="9">
        <v>13</v>
      </c>
      <c r="B28" s="10" t="s">
        <v>31</v>
      </c>
      <c r="C28" s="11">
        <v>1</v>
      </c>
      <c r="D28" s="11">
        <v>340</v>
      </c>
      <c r="E28" s="12">
        <f t="shared" si="0"/>
        <v>340</v>
      </c>
    </row>
    <row r="29" spans="1:5" ht="13.5" customHeight="1">
      <c r="A29" s="9">
        <v>14</v>
      </c>
      <c r="B29" s="10" t="s">
        <v>15</v>
      </c>
      <c r="C29" s="11">
        <v>1</v>
      </c>
      <c r="D29" s="11">
        <v>40</v>
      </c>
      <c r="E29" s="12">
        <f t="shared" si="0"/>
        <v>40</v>
      </c>
    </row>
    <row r="30" spans="1:5" ht="13.5" customHeight="1">
      <c r="A30" s="9">
        <v>15</v>
      </c>
      <c r="B30" s="10" t="s">
        <v>16</v>
      </c>
      <c r="C30" s="11">
        <v>1</v>
      </c>
      <c r="D30" s="11">
        <v>650</v>
      </c>
      <c r="E30" s="12">
        <f t="shared" si="0"/>
        <v>650</v>
      </c>
    </row>
    <row r="31" spans="1:5" ht="13.5" customHeight="1" thickBot="1">
      <c r="A31" s="9">
        <v>16</v>
      </c>
      <c r="B31" s="10" t="s">
        <v>38</v>
      </c>
      <c r="C31" s="11">
        <v>1</v>
      </c>
      <c r="D31" s="11">
        <v>3500</v>
      </c>
      <c r="E31" s="12">
        <f t="shared" si="0"/>
        <v>3500</v>
      </c>
    </row>
    <row r="32" spans="1:5" s="17" customFormat="1" ht="15" customHeight="1">
      <c r="A32" s="27" t="s">
        <v>17</v>
      </c>
      <c r="B32" s="28"/>
      <c r="C32" s="29"/>
      <c r="D32" s="29"/>
      <c r="E32" s="30">
        <f>SUM(E16:E31)</f>
        <v>9268</v>
      </c>
    </row>
    <row r="33" spans="1:5" s="17" customFormat="1" ht="15" customHeight="1">
      <c r="A33" s="31" t="s">
        <v>18</v>
      </c>
      <c r="B33" s="32"/>
      <c r="C33" s="32"/>
      <c r="D33" s="33"/>
      <c r="E33" s="34">
        <v>2200</v>
      </c>
    </row>
    <row r="34" spans="1:5" s="17" customFormat="1" ht="15" customHeight="1">
      <c r="A34" s="49" t="s">
        <v>19</v>
      </c>
      <c r="B34" s="50"/>
      <c r="C34" s="33"/>
      <c r="D34" s="33"/>
      <c r="E34" s="34">
        <v>250</v>
      </c>
    </row>
    <row r="35" spans="1:5" s="17" customFormat="1" ht="15" customHeight="1" thickBot="1">
      <c r="A35" s="35" t="s">
        <v>20</v>
      </c>
      <c r="B35" s="36"/>
      <c r="C35" s="37"/>
      <c r="D35" s="37"/>
      <c r="E35" s="38">
        <f>SUM(E32:E34)</f>
        <v>11718</v>
      </c>
    </row>
    <row r="36" s="17" customFormat="1" ht="16.5" thickBot="1">
      <c r="A36" s="39"/>
    </row>
    <row r="37" spans="1:5" s="17" customFormat="1" ht="33" customHeight="1" thickBot="1">
      <c r="A37" s="45" t="s">
        <v>21</v>
      </c>
      <c r="B37" s="46"/>
      <c r="C37" s="46"/>
      <c r="D37" s="46"/>
      <c r="E37" s="40">
        <f>E14+E35</f>
        <v>21318</v>
      </c>
    </row>
    <row r="39" spans="3:5" ht="12.75">
      <c r="C39" s="4"/>
      <c r="D39" s="4"/>
      <c r="E39" s="41"/>
    </row>
    <row r="40" spans="1:5" ht="12.75">
      <c r="A40" t="s">
        <v>27</v>
      </c>
      <c r="C40" s="4"/>
      <c r="D40" s="4"/>
      <c r="E40" s="41"/>
    </row>
    <row r="41" spans="1:5" ht="12.75">
      <c r="A41" t="s">
        <v>39</v>
      </c>
      <c r="C41" s="4"/>
      <c r="D41" s="4"/>
      <c r="E41" s="41"/>
    </row>
    <row r="42" spans="1:5" ht="12.75">
      <c r="A42" t="s">
        <v>28</v>
      </c>
      <c r="C42" s="4"/>
      <c r="D42" s="4"/>
      <c r="E42" s="41"/>
    </row>
    <row r="43" spans="1:5" ht="12.75">
      <c r="A43" t="s">
        <v>29</v>
      </c>
      <c r="C43" s="4"/>
      <c r="D43" s="4"/>
      <c r="E43" s="41"/>
    </row>
    <row r="44" ht="12.75">
      <c r="A44" t="s">
        <v>30</v>
      </c>
    </row>
    <row r="49" spans="1:3" ht="12.75">
      <c r="A49" t="s">
        <v>25</v>
      </c>
      <c r="C49" t="s">
        <v>26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37:D37"/>
    <mergeCell ref="E9:E10"/>
    <mergeCell ref="A34:B34"/>
    <mergeCell ref="A9:A10"/>
    <mergeCell ref="B9:B10"/>
    <mergeCell ref="C9:C10"/>
    <mergeCell ref="D9:D10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2013-02-19T12:46:52Z</cp:lastPrinted>
  <dcterms:created xsi:type="dcterms:W3CDTF">2012-02-20T14:12:27Z</dcterms:created>
  <dcterms:modified xsi:type="dcterms:W3CDTF">2013-04-29T10:52:01Z</dcterms:modified>
  <cp:category/>
  <cp:version/>
  <cp:contentType/>
  <cp:contentStatus/>
</cp:coreProperties>
</file>